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itana_alguacil_eapn_es/Documents/Documentos/Aitana/01. Estudios/Observatorio/Banco datos/2023/BBDD 04. Privación Material Severa/"/>
    </mc:Choice>
  </mc:AlternateContent>
  <xr:revisionPtr revIDLastSave="29" documentId="13_ncr:1_{86F44690-0FCE-4B0C-A343-75DA99EFE9AB}" xr6:coauthVersionLast="47" xr6:coauthVersionMax="47" xr10:uidLastSave="{4AEAB6E0-2D2E-45F3-B985-334899EF4131}"/>
  <bookViews>
    <workbookView xWindow="11520" yWindow="0" windowWidth="11520" windowHeight="12360" xr2:uid="{00000000-000D-0000-FFFF-FFFF00000000}"/>
  </bookViews>
  <sheets>
    <sheet name="Gráfico" sheetId="3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9" l="1"/>
  <c r="E10" i="39"/>
  <c r="E9" i="39"/>
  <c r="E8" i="39"/>
  <c r="D11" i="39"/>
  <c r="D10" i="39"/>
  <c r="D9" i="39"/>
  <c r="D8" i="39"/>
  <c r="C11" i="39"/>
</calcChain>
</file>

<file path=xl/sharedStrings.xml><?xml version="1.0" encoding="utf-8"?>
<sst xmlns="http://schemas.openxmlformats.org/spreadsheetml/2006/main" count="10" uniqueCount="10">
  <si>
    <t>Fuente</t>
  </si>
  <si>
    <t>Imposibilidad mantener vivienda a temperatura adecuada en invierno</t>
  </si>
  <si>
    <t xml:space="preserve">Retraso en el pago de facturas de suministros </t>
  </si>
  <si>
    <t>Privación Material Severa</t>
  </si>
  <si>
    <t>Pobreza energética</t>
  </si>
  <si>
    <t>*Gasto desproporcionado (2M)</t>
  </si>
  <si>
    <t>*Pobreza Energética Escondida (HEP)</t>
  </si>
  <si>
    <t xml:space="preserve">Elaboración propia a partir de Encuesta de Condiciones de Vida, Instituto Nacional de Estadística. </t>
  </si>
  <si>
    <t>Informe disponible en: https://www.eapn.es/estadodepobreza/</t>
  </si>
  <si>
    <t>* Dato 2022 preliminares procedentes del Informe de Indicadores de Pobreza Energética en España 2022 de la Cátedra de Energía y Pobreza.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</si>
</sst>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sz val="18"/>
      <color theme="0"/>
      <name val="Century Gothic"/>
      <family val="2"/>
      <scheme val="minor"/>
    </font>
    <font>
      <b/>
      <sz val="11"/>
      <color theme="5"/>
      <name val="Century Gothic"/>
      <family val="2"/>
      <scheme val="minor"/>
    </font>
    <font>
      <sz val="9"/>
      <color theme="3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indexed="8"/>
      <name val="Century Gothic"/>
      <family val="2"/>
      <scheme val="minor"/>
    </font>
    <font>
      <b/>
      <sz val="11"/>
      <color theme="6"/>
      <name val="Century Gothic"/>
      <family val="2"/>
      <scheme val="minor"/>
    </font>
    <font>
      <sz val="8"/>
      <color theme="6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12">
    <xf numFmtId="0" fontId="0" fillId="0" borderId="0" xfId="0"/>
    <xf numFmtId="0" fontId="1" fillId="2" borderId="0" xfId="0" applyFont="1" applyFill="1" applyAlignment="1">
      <alignment horizontal="left"/>
    </xf>
    <xf numFmtId="0" fontId="0" fillId="4" borderId="0" xfId="0" applyFill="1"/>
    <xf numFmtId="0" fontId="1" fillId="3" borderId="0" xfId="0" applyFont="1" applyFill="1" applyAlignment="1">
      <alignment horizontal="center" vertical="center"/>
    </xf>
    <xf numFmtId="164" fontId="0" fillId="4" borderId="1" xfId="0" applyNumberFormat="1" applyFill="1" applyBorder="1"/>
    <xf numFmtId="0" fontId="8" fillId="4" borderId="0" xfId="0" applyFont="1" applyFill="1" applyAlignment="1">
      <alignment horizontal="left"/>
    </xf>
    <xf numFmtId="0" fontId="5" fillId="4" borderId="0" xfId="0" applyFont="1" applyFill="1" applyAlignment="1">
      <alignment horizontal="left" vertical="top" wrapText="1"/>
    </xf>
    <xf numFmtId="0" fontId="4" fillId="4" borderId="0" xfId="0" applyFont="1" applyFill="1"/>
    <xf numFmtId="0" fontId="2" fillId="3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5" fillId="4" borderId="0" xfId="0" applyFont="1" applyFill="1" applyAlignment="1">
      <alignment horizontal="left" vertical="top" wrapText="1"/>
    </xf>
    <xf numFmtId="0" fontId="9" fillId="0" borderId="0" xfId="0" applyFont="1" applyAlignment="1">
      <alignment vertical="center"/>
    </xf>
  </cellXfs>
  <cellStyles count="3">
    <cellStyle name="Normal" xfId="0" builtinId="0"/>
    <cellStyle name="Normal 14" xfId="2" xr:uid="{EE165A72-C580-4114-B131-81582A819CE4}"/>
    <cellStyle name="style1560850993715" xfId="1" xr:uid="{AC20C54D-FA05-40BF-BA10-A96E7F8943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62375398650544E-2"/>
          <c:y val="3.7404066735066757E-2"/>
          <c:w val="0.90993330178557497"/>
          <c:h val="0.71055544369737456"/>
        </c:manualLayout>
      </c:layout>
      <c:lineChart>
        <c:grouping val="standard"/>
        <c:varyColors val="0"/>
        <c:ser>
          <c:idx val="0"/>
          <c:order val="0"/>
          <c:tx>
            <c:strRef>
              <c:f>Gráfico!$B$8</c:f>
              <c:strCache>
                <c:ptCount val="1"/>
                <c:pt idx="0">
                  <c:v>Imposibilidad mantener vivienda a temperatura adecuada en invierno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Gráfico!$C$7:$H$7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Gráfico!$C$8:$H$8</c:f>
              <c:numCache>
                <c:formatCode>0.0%</c:formatCode>
                <c:ptCount val="6"/>
                <c:pt idx="0">
                  <c:v>0.08</c:v>
                </c:pt>
                <c:pt idx="1">
                  <c:v>9.0999999999999998E-2</c:v>
                </c:pt>
                <c:pt idx="2">
                  <c:v>7.5999999999999998E-2</c:v>
                </c:pt>
                <c:pt idx="3">
                  <c:v>0.109</c:v>
                </c:pt>
                <c:pt idx="4">
                  <c:v>0.14299999999999999</c:v>
                </c:pt>
                <c:pt idx="5">
                  <c:v>0.17100000000000001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7E-4763-B357-11F48896D4E3}"/>
            </c:ext>
          </c:extLst>
        </c:ser>
        <c:ser>
          <c:idx val="1"/>
          <c:order val="1"/>
          <c:tx>
            <c:strRef>
              <c:f>Gráfico!$B$9</c:f>
              <c:strCache>
                <c:ptCount val="1"/>
                <c:pt idx="0">
                  <c:v>Retraso en el pago de facturas de suministros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7115006288308305E-2"/>
                  <c:y val="3.2958692465247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D4-441E-B3EB-2BEF7FA848CE}"/>
                </c:ext>
              </c:extLst>
            </c:dLbl>
            <c:dLbl>
              <c:idx val="1"/>
              <c:layout>
                <c:manualLayout>
                  <c:x val="-3.0587394850483684E-2"/>
                  <c:y val="2.735549586060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46-4EAC-A3F0-D569B2805565}"/>
                </c:ext>
              </c:extLst>
            </c:dLbl>
            <c:dLbl>
              <c:idx val="2"/>
              <c:layout>
                <c:manualLayout>
                  <c:x val="1.1750120529667582E-3"/>
                  <c:y val="-5.655210886467917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170467504052378E-2"/>
                      <c:h val="5.64830859720559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B46-4EAC-A3F0-D569B2805565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B0-47DA-BBD7-05A0B3119B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Gráfico!$C$7:$H$7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Gráfico!$C$9:$H$9</c:f>
              <c:numCache>
                <c:formatCode>0.0%</c:formatCode>
                <c:ptCount val="6"/>
                <c:pt idx="0">
                  <c:v>7.3999999999999996E-2</c:v>
                </c:pt>
                <c:pt idx="1">
                  <c:v>7.2000000000000008E-2</c:v>
                </c:pt>
                <c:pt idx="2">
                  <c:v>6.6000000000000003E-2</c:v>
                </c:pt>
                <c:pt idx="3">
                  <c:v>9.6000000000000002E-2</c:v>
                </c:pt>
                <c:pt idx="4">
                  <c:v>9.5000000000000001E-2</c:v>
                </c:pt>
                <c:pt idx="5">
                  <c:v>9.2999999999999999E-2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7E-4763-B357-11F48896D4E3}"/>
            </c:ext>
          </c:extLst>
        </c:ser>
        <c:ser>
          <c:idx val="2"/>
          <c:order val="2"/>
          <c:tx>
            <c:strRef>
              <c:f>Gráfico!$B$10</c:f>
              <c:strCache>
                <c:ptCount val="1"/>
                <c:pt idx="0">
                  <c:v>*Gasto desproporcionado (2M)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Gráfico!$C$7:$H$7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Gráfico!$C$10:$H$10</c:f>
              <c:numCache>
                <c:formatCode>0.0%</c:formatCode>
                <c:ptCount val="6"/>
                <c:pt idx="0">
                  <c:v>0.17299999999999999</c:v>
                </c:pt>
                <c:pt idx="1">
                  <c:v>0.16899999999999998</c:v>
                </c:pt>
                <c:pt idx="2">
                  <c:v>0.16699999999999998</c:v>
                </c:pt>
                <c:pt idx="3">
                  <c:v>0.16800000000000001</c:v>
                </c:pt>
                <c:pt idx="4">
                  <c:v>0.16400000000000001</c:v>
                </c:pt>
                <c:pt idx="5">
                  <c:v>0.16800000000000001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7E-4763-B357-11F48896D4E3}"/>
            </c:ext>
          </c:extLst>
        </c:ser>
        <c:ser>
          <c:idx val="3"/>
          <c:order val="3"/>
          <c:tx>
            <c:strRef>
              <c:f>Gráfico!$B$11</c:f>
              <c:strCache>
                <c:ptCount val="1"/>
                <c:pt idx="0">
                  <c:v>*Pobreza Energética Escondida (HEP)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prstDash val="dash"/>
              </a:ln>
              <a:effectLst/>
            </c:spPr>
          </c:marker>
          <c:dLbls>
            <c:dLbl>
              <c:idx val="0"/>
              <c:layout>
                <c:manualLayout>
                  <c:x val="-4.0231617161264444E-2"/>
                  <c:y val="-4.4729263192916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CC-4F78-9B3F-0CB59B6F9F19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B0-47DA-BBD7-05A0B3119B52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AA-47AD-BC0F-3A94C38FB3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Gráfico!$C$7:$H$7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Gráfico!$C$11:$H$11</c:f>
              <c:numCache>
                <c:formatCode>0.0%</c:formatCode>
                <c:ptCount val="6"/>
                <c:pt idx="0">
                  <c:v>0.107</c:v>
                </c:pt>
                <c:pt idx="1">
                  <c:v>0.11</c:v>
                </c:pt>
                <c:pt idx="2">
                  <c:v>0.106</c:v>
                </c:pt>
                <c:pt idx="3">
                  <c:v>0.10299999999999999</c:v>
                </c:pt>
                <c:pt idx="4">
                  <c:v>9.2999999999999999E-2</c:v>
                </c:pt>
                <c:pt idx="5">
                  <c:v>0.11799999999999999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F7E-4763-B357-11F48896D4E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4222176"/>
        <c:axId val="394228736"/>
      </c:lineChart>
      <c:catAx>
        <c:axId val="39422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4228736"/>
        <c:crosses val="autoZero"/>
        <c:auto val="1"/>
        <c:lblAlgn val="ctr"/>
        <c:lblOffset val="100"/>
        <c:noMultiLvlLbl val="0"/>
      </c:catAx>
      <c:valAx>
        <c:axId val="394228736"/>
        <c:scaling>
          <c:orientation val="minMax"/>
          <c:max val="0.18000000000000002"/>
          <c:min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422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2539021250436428"/>
          <c:w val="1"/>
          <c:h val="0.15662611569610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1829889</xdr:colOff>
      <xdr:row>12</xdr:row>
      <xdr:rowOff>21772</xdr:rowOff>
    </xdr:from>
    <xdr:to>
      <xdr:col>4</xdr:col>
      <xdr:colOff>741317</xdr:colOff>
      <xdr:row>33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8D60257-B2DE-4057-8569-C4100AFA2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359785</xdr:colOff>
      <xdr:row>7</xdr:row>
      <xdr:rowOff>1361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69A504-5AE2-4FB9-B6E8-7D822A2F0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7091" cy="1533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EAPN-E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9D75-C1BE-45A4-BABF-E34D76587789}">
  <dimension ref="B4:M39"/>
  <sheetViews>
    <sheetView tabSelected="1" topLeftCell="B1" zoomScale="80" zoomScaleNormal="80" workbookViewId="0">
      <selection activeCell="H9" sqref="H9:H11"/>
    </sheetView>
  </sheetViews>
  <sheetFormatPr baseColWidth="10" defaultColWidth="11.19921875" defaultRowHeight="13.8" x14ac:dyDescent="0.25"/>
  <cols>
    <col min="1" max="1" width="24.19921875" style="2" customWidth="1"/>
    <col min="2" max="2" width="67.19921875" style="2" customWidth="1"/>
    <col min="3" max="16384" width="11.19921875" style="2"/>
  </cols>
  <sheetData>
    <row r="4" spans="2:13" ht="28.2" customHeight="1" x14ac:dyDescent="0.35">
      <c r="B4" s="8" t="s">
        <v>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2:13" ht="22.95" customHeight="1" x14ac:dyDescent="0.4">
      <c r="B5" s="9" t="s">
        <v>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2:13" ht="14.4" customHeight="1" x14ac:dyDescent="0.25"/>
    <row r="7" spans="2:13" x14ac:dyDescent="0.25">
      <c r="B7" s="3"/>
      <c r="C7" s="3">
        <v>2017</v>
      </c>
      <c r="D7" s="3">
        <v>2018</v>
      </c>
      <c r="E7" s="3">
        <v>2019</v>
      </c>
      <c r="F7" s="3">
        <v>2020</v>
      </c>
      <c r="G7" s="3">
        <v>2021</v>
      </c>
      <c r="H7" s="3">
        <v>2022</v>
      </c>
    </row>
    <row r="8" spans="2:13" x14ac:dyDescent="0.25">
      <c r="B8" s="1" t="s">
        <v>1</v>
      </c>
      <c r="C8" s="4">
        <v>0.08</v>
      </c>
      <c r="D8" s="4">
        <f>910%/100</f>
        <v>9.0999999999999998E-2</v>
      </c>
      <c r="E8" s="4">
        <f>760%/100</f>
        <v>7.5999999999999998E-2</v>
      </c>
      <c r="F8" s="4">
        <v>0.109</v>
      </c>
      <c r="G8" s="4">
        <v>0.14299999999999999</v>
      </c>
      <c r="H8" s="4">
        <v>0.17100000000000001</v>
      </c>
    </row>
    <row r="9" spans="2:13" x14ac:dyDescent="0.25">
      <c r="B9" s="1" t="s">
        <v>2</v>
      </c>
      <c r="C9" s="4">
        <v>7.3999999999999996E-2</v>
      </c>
      <c r="D9" s="4">
        <f>720%/100</f>
        <v>7.2000000000000008E-2</v>
      </c>
      <c r="E9" s="4">
        <f>660%/100</f>
        <v>6.6000000000000003E-2</v>
      </c>
      <c r="F9" s="4">
        <v>9.6000000000000002E-2</v>
      </c>
      <c r="G9" s="4">
        <v>9.5000000000000001E-2</v>
      </c>
      <c r="H9" s="4">
        <v>9.2999999999999999E-2</v>
      </c>
    </row>
    <row r="10" spans="2:13" x14ac:dyDescent="0.25">
      <c r="B10" s="1" t="s">
        <v>5</v>
      </c>
      <c r="C10" s="4">
        <v>0.17299999999999999</v>
      </c>
      <c r="D10" s="4">
        <f>1690%/100</f>
        <v>0.16899999999999998</v>
      </c>
      <c r="E10" s="4">
        <f>1670%/100</f>
        <v>0.16699999999999998</v>
      </c>
      <c r="F10" s="4">
        <v>0.16800000000000001</v>
      </c>
      <c r="G10" s="4">
        <v>0.16400000000000001</v>
      </c>
      <c r="H10" s="4">
        <v>0.16800000000000001</v>
      </c>
    </row>
    <row r="11" spans="2:13" x14ac:dyDescent="0.25">
      <c r="B11" s="1" t="s">
        <v>6</v>
      </c>
      <c r="C11" s="4">
        <f>1070%/100</f>
        <v>0.107</v>
      </c>
      <c r="D11" s="4">
        <f>1100%/100</f>
        <v>0.11</v>
      </c>
      <c r="E11" s="4">
        <f>1060%/100</f>
        <v>0.106</v>
      </c>
      <c r="F11" s="4">
        <v>0.10299999999999999</v>
      </c>
      <c r="G11" s="4">
        <v>9.2999999999999999E-2</v>
      </c>
      <c r="H11" s="4">
        <v>0.11799999999999999</v>
      </c>
    </row>
    <row r="35" spans="2:13" x14ac:dyDescent="0.25">
      <c r="B35" s="5" t="s">
        <v>0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 ht="13.95" customHeight="1" x14ac:dyDescent="0.25">
      <c r="B36" s="10" t="s">
        <v>7</v>
      </c>
      <c r="C36" s="10"/>
      <c r="D36" s="10"/>
      <c r="E36" s="10"/>
      <c r="F36" s="10"/>
      <c r="G36" s="6"/>
      <c r="H36" s="6"/>
      <c r="I36" s="6"/>
      <c r="J36" s="6"/>
      <c r="K36" s="6"/>
      <c r="L36" s="6"/>
      <c r="M36" s="6"/>
    </row>
    <row r="37" spans="2:13" ht="13.95" customHeight="1" x14ac:dyDescent="0.25">
      <c r="B37" s="6" t="s">
        <v>9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2:13" x14ac:dyDescent="0.25">
      <c r="B38" s="11" t="s">
        <v>8</v>
      </c>
    </row>
    <row r="39" spans="2:13" x14ac:dyDescent="0.25">
      <c r="B39" s="7"/>
    </row>
  </sheetData>
  <mergeCells count="3">
    <mergeCell ref="B4:M4"/>
    <mergeCell ref="B5:M5"/>
    <mergeCell ref="B36:F3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Aitana Alguacil</dc:creator>
  <cp:lastModifiedBy>Aitana Alguacil (EAPN-ES)</cp:lastModifiedBy>
  <dcterms:created xsi:type="dcterms:W3CDTF">2015-06-05T18:19:34Z</dcterms:created>
  <dcterms:modified xsi:type="dcterms:W3CDTF">2024-01-31T22:57:02Z</dcterms:modified>
</cp:coreProperties>
</file>