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42" documentId="13_ncr:1_{2D60E027-D32C-451C-9F9E-A242E13A3307}" xr6:coauthVersionLast="47" xr6:coauthVersionMax="47" xr10:uidLastSave="{5691528A-56B1-4B5F-B15A-9E13D421FEA1}"/>
  <bookViews>
    <workbookView xWindow="11520" yWindow="0" windowWidth="11520" windowHeight="12360" xr2:uid="{65EDCDA2-8334-4921-9BE9-14B4C3B0A29C}"/>
  </bookViews>
  <sheets>
    <sheet name="Gráfico" sheetId="1" r:id="rId1"/>
    <sheet name="Hoja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53" i="1" s="1" a="1"/>
  <c r="B53" i="1" s="1"/>
  <c r="D21" i="1"/>
  <c r="D17" i="1"/>
  <c r="D20" i="1"/>
  <c r="D9" i="1"/>
  <c r="D10" i="1"/>
  <c r="D11" i="1"/>
  <c r="D12" i="1"/>
  <c r="D13" i="1"/>
  <c r="D14" i="1"/>
  <c r="D15" i="1"/>
  <c r="D16" i="1"/>
  <c r="D18" i="1"/>
  <c r="D19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<sst xmlns="http://schemas.openxmlformats.org/spreadsheetml/2006/main" count="7" uniqueCount="7">
  <si>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Riesgo de pobreza</t>
  </si>
  <si>
    <t>Evolución del umbral de pobreza</t>
  </si>
  <si>
    <t>Umbral (€/año)</t>
  </si>
  <si>
    <t>Umbral (€/mes 14 pagas)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</si>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</sst>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_-;\-[$€-2]\ * #,##0_-;_-[$€-2]\ * &quot;-&quot;??_-;_-@_-"/>
  </numFmts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0" xfId="0" applyFill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3" fontId="0" fillId="4" borderId="1" xfId="0" applyNumberFormat="1" applyFill="1" applyBorder="1"/>
    <xf numFmtId="0" fontId="1" fillId="3" borderId="0" xfId="0" applyFont="1" applyFill="1" applyAlignment="1">
      <alignment horizontal="center"/>
    </xf>
    <xf numFmtId="0" fontId="9" fillId="4" borderId="0" xfId="0" applyFont="1" applyFill="1"/>
    <xf numFmtId="0" fontId="1" fillId="3" borderId="0" xfId="0" applyFont="1" applyFill="1" applyAlignment="1">
      <alignment horizontal="center" wrapText="1"/>
    </xf>
    <xf numFmtId="3" fontId="0" fillId="4" borderId="0" xfId="0" applyNumberFormat="1" applyFill="1"/>
    <xf numFmtId="164" fontId="0" fillId="4" borderId="1" xfId="0" applyNumberFormat="1" applyFill="1" applyBorder="1"/>
    <xf numFmtId="0" fontId="1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Umbral (€/año)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_-[$€-2]\ * #,##0_-;\-[$€-2]\ * #,##0_-;_-[$€-2]\ * "-"??_-;_-@_-</c:formatCode>
                <c:ptCount val="15"/>
                <c:pt idx="0">
                  <c:v>8379.44</c:v>
                </c:pt>
                <c:pt idx="1">
                  <c:v>8876.8279999999995</c:v>
                </c:pt>
                <c:pt idx="2">
                  <c:v>8763.0720000000001</c:v>
                </c:pt>
                <c:pt idx="3">
                  <c:v>8357.6736000000001</c:v>
                </c:pt>
                <c:pt idx="4">
                  <c:v>8320.68</c:v>
                </c:pt>
                <c:pt idx="5">
                  <c:v>8114.16</c:v>
                </c:pt>
                <c:pt idx="6">
                  <c:v>7961.2539999999999</c:v>
                </c:pt>
                <c:pt idx="7">
                  <c:v>8010.933</c:v>
                </c:pt>
                <c:pt idx="8">
                  <c:v>8208.52</c:v>
                </c:pt>
                <c:pt idx="9">
                  <c:v>8522</c:v>
                </c:pt>
                <c:pt idx="10">
                  <c:v>8870.9</c:v>
                </c:pt>
                <c:pt idx="11">
                  <c:v>9009.2000000000007</c:v>
                </c:pt>
                <c:pt idx="12">
                  <c:v>9626</c:v>
                </c:pt>
                <c:pt idx="13">
                  <c:v>9535.2000000000007</c:v>
                </c:pt>
                <c:pt idx="14">
                  <c:v>10088.129999999999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2-4124-BD02-5F195673F27D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Umbral (€/mes 14 pagas)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#,##0</c:formatCode>
                <c:ptCount val="15"/>
                <c:pt idx="0">
                  <c:v>598.53142857142859</c:v>
                </c:pt>
                <c:pt idx="1">
                  <c:v>634.05914285714277</c:v>
                </c:pt>
                <c:pt idx="2">
                  <c:v>625.93371428571425</c:v>
                </c:pt>
                <c:pt idx="3">
                  <c:v>596.97668571428574</c:v>
                </c:pt>
                <c:pt idx="4">
                  <c:v>594.33428571428578</c:v>
                </c:pt>
                <c:pt idx="5">
                  <c:v>579.58285714285716</c:v>
                </c:pt>
                <c:pt idx="6">
                  <c:v>568.66099999999994</c:v>
                </c:pt>
                <c:pt idx="7">
                  <c:v>572.20950000000005</c:v>
                </c:pt>
                <c:pt idx="8">
                  <c:v>586.32285714285717</c:v>
                </c:pt>
                <c:pt idx="9">
                  <c:v>608.71428571428567</c:v>
                </c:pt>
                <c:pt idx="10">
                  <c:v>633.63571428571424</c:v>
                </c:pt>
                <c:pt idx="11">
                  <c:v>643.51428571428573</c:v>
                </c:pt>
                <c:pt idx="12">
                  <c:v>687.57142857142856</c:v>
                </c:pt>
                <c:pt idx="13">
                  <c:v>681.08571428571429</c:v>
                </c:pt>
                <c:pt idx="14">
                  <c:v>720.58071428571418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2-4124-BD02-5F195673F2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14040"/>
        <c:axId val="758184848"/>
      </c:lineChart>
      <c:catAx>
        <c:axId val="75821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184848"/>
        <c:crosses val="autoZero"/>
        <c:auto val="1"/>
        <c:lblAlgn val="ctr"/>
        <c:lblOffset val="100"/>
        <c:noMultiLvlLbl val="0"/>
      </c:catAx>
      <c:valAx>
        <c:axId val="75818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21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57695887175527E-2"/>
          <c:y val="4.3995708505877577E-2"/>
          <c:w val="0.89724682009903278"/>
          <c:h val="0.9024801489077191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Umbral (€/año)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_-[$€-2]\ * #,##0_-;\-[$€-2]\ * #,##0_-;_-[$€-2]\ * "-"??_-;_-@_-</c:formatCode>
                <c:ptCount val="15"/>
                <c:pt idx="0">
                  <c:v>8379.44</c:v>
                </c:pt>
                <c:pt idx="1">
                  <c:v>8876.8279999999995</c:v>
                </c:pt>
                <c:pt idx="2">
                  <c:v>8763.0720000000001</c:v>
                </c:pt>
                <c:pt idx="3">
                  <c:v>8357.6736000000001</c:v>
                </c:pt>
                <c:pt idx="4">
                  <c:v>8320.68</c:v>
                </c:pt>
                <c:pt idx="5">
                  <c:v>8114.16</c:v>
                </c:pt>
                <c:pt idx="6">
                  <c:v>7961.2539999999999</c:v>
                </c:pt>
                <c:pt idx="7">
                  <c:v>8010.933</c:v>
                </c:pt>
                <c:pt idx="8">
                  <c:v>8208.52</c:v>
                </c:pt>
                <c:pt idx="9">
                  <c:v>8522</c:v>
                </c:pt>
                <c:pt idx="10">
                  <c:v>8870.9</c:v>
                </c:pt>
                <c:pt idx="11">
                  <c:v>9009.2000000000007</c:v>
                </c:pt>
                <c:pt idx="12">
                  <c:v>9626</c:v>
                </c:pt>
                <c:pt idx="13">
                  <c:v>9535.2000000000007</c:v>
                </c:pt>
                <c:pt idx="14">
                  <c:v>10088.129999999999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D-4AF4-A6EC-5D415B4A7CEA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Umbral (€/mes 14 pagas)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#,##0</c:formatCode>
                <c:ptCount val="15"/>
                <c:pt idx="0">
                  <c:v>598.53142857142859</c:v>
                </c:pt>
                <c:pt idx="1">
                  <c:v>634.05914285714277</c:v>
                </c:pt>
                <c:pt idx="2">
                  <c:v>625.93371428571425</c:v>
                </c:pt>
                <c:pt idx="3">
                  <c:v>596.97668571428574</c:v>
                </c:pt>
                <c:pt idx="4">
                  <c:v>594.33428571428578</c:v>
                </c:pt>
                <c:pt idx="5">
                  <c:v>579.58285714285716</c:v>
                </c:pt>
                <c:pt idx="6">
                  <c:v>568.66099999999994</c:v>
                </c:pt>
                <c:pt idx="7">
                  <c:v>572.20950000000005</c:v>
                </c:pt>
                <c:pt idx="8">
                  <c:v>586.32285714285717</c:v>
                </c:pt>
                <c:pt idx="9">
                  <c:v>608.71428571428567</c:v>
                </c:pt>
                <c:pt idx="10">
                  <c:v>633.63571428571424</c:v>
                </c:pt>
                <c:pt idx="11">
                  <c:v>643.51428571428573</c:v>
                </c:pt>
                <c:pt idx="12">
                  <c:v>687.57142857142856</c:v>
                </c:pt>
                <c:pt idx="13">
                  <c:v>681.08571428571429</c:v>
                </c:pt>
                <c:pt idx="14">
                  <c:v>720.58071428571418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9-477C-A2EB-4EE92C052E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14040"/>
        <c:axId val="758184848"/>
      </c:lineChart>
      <c:catAx>
        <c:axId val="75821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184848"/>
        <c:crosses val="autoZero"/>
        <c:auto val="1"/>
        <c:lblAlgn val="ctr"/>
        <c:lblOffset val="100"/>
        <c:noMultiLvlLbl val="0"/>
      </c:catAx>
      <c:valAx>
        <c:axId val="75818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21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359241</xdr:colOff>
      <xdr:row>6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01E2E4-A796-468E-A213-696E9FED0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207091" cy="1533525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5</xdr:row>
      <xdr:rowOff>95250</xdr:rowOff>
    </xdr:from>
    <xdr:to>
      <xdr:col>11</xdr:col>
      <xdr:colOff>852488</xdr:colOff>
      <xdr:row>24</xdr:row>
      <xdr:rowOff>147637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DC5F28-E615-4D8E-814D-F2A3C66D9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123825</xdr:rowOff>
    </xdr:from>
    <xdr:to>
      <xdr:col>8</xdr:col>
      <xdr:colOff>33338</xdr:colOff>
      <xdr:row>23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783CCB-C15F-4769-8665-D15C1B99C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56AF-7E35-43AC-9B91-A93DD6A19D19}">
  <sheetPr>
    <tabColor theme="5" tint="0.39997558519241921"/>
  </sheetPr>
  <dimension ref="B4:Q54"/>
  <sheetViews>
    <sheetView tabSelected="1" topLeftCell="A7" zoomScale="80" zoomScaleNormal="80" workbookViewId="0">
      <selection activeCell="D22" sqref="D22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3" width="11.8984375" style="1" bestFit="1" customWidth="1"/>
    <col min="4" max="16384" width="11.19921875" style="1"/>
  </cols>
  <sheetData>
    <row r="4" spans="2:13" ht="28.2" customHeight="1" x14ac:dyDescent="0.35">
      <c r="B4" s="13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2.95" customHeight="1" x14ac:dyDescent="0.4">
      <c r="B5" s="14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14.4" customHeight="1" x14ac:dyDescent="0.25"/>
    <row r="7" spans="2:13" ht="41.4" x14ac:dyDescent="0.25">
      <c r="B7" s="7"/>
      <c r="C7" s="9" t="s">
        <v>2</v>
      </c>
      <c r="D7" s="9" t="s">
        <v>3</v>
      </c>
    </row>
    <row r="8" spans="2:13" x14ac:dyDescent="0.25">
      <c r="B8" s="12">
        <v>2008</v>
      </c>
      <c r="C8" s="11">
        <v>8379.44</v>
      </c>
      <c r="D8" s="6">
        <f>C8/14</f>
        <v>598.53142857142859</v>
      </c>
    </row>
    <row r="9" spans="2:13" x14ac:dyDescent="0.25">
      <c r="B9" s="12">
        <v>2009</v>
      </c>
      <c r="C9" s="11">
        <v>8876.8279999999995</v>
      </c>
      <c r="D9" s="6">
        <f t="shared" ref="D9:D19" si="0">C9/14</f>
        <v>634.05914285714277</v>
      </c>
    </row>
    <row r="10" spans="2:13" x14ac:dyDescent="0.25">
      <c r="B10" s="12">
        <v>2010</v>
      </c>
      <c r="C10" s="11">
        <v>8763.0720000000001</v>
      </c>
      <c r="D10" s="6">
        <f t="shared" si="0"/>
        <v>625.93371428571425</v>
      </c>
    </row>
    <row r="11" spans="2:13" x14ac:dyDescent="0.25">
      <c r="B11" s="12">
        <v>2011</v>
      </c>
      <c r="C11" s="11">
        <v>8357.6736000000001</v>
      </c>
      <c r="D11" s="6">
        <f t="shared" si="0"/>
        <v>596.97668571428574</v>
      </c>
    </row>
    <row r="12" spans="2:13" x14ac:dyDescent="0.25">
      <c r="B12" s="12">
        <v>2012</v>
      </c>
      <c r="C12" s="11">
        <v>8320.68</v>
      </c>
      <c r="D12" s="6">
        <f t="shared" si="0"/>
        <v>594.33428571428578</v>
      </c>
    </row>
    <row r="13" spans="2:13" x14ac:dyDescent="0.25">
      <c r="B13" s="12">
        <v>2013</v>
      </c>
      <c r="C13" s="11">
        <v>8114.16</v>
      </c>
      <c r="D13" s="6">
        <f t="shared" si="0"/>
        <v>579.58285714285716</v>
      </c>
    </row>
    <row r="14" spans="2:13" x14ac:dyDescent="0.25">
      <c r="B14" s="12">
        <v>2014</v>
      </c>
      <c r="C14" s="11">
        <v>7961.2539999999999</v>
      </c>
      <c r="D14" s="6">
        <f t="shared" si="0"/>
        <v>568.66099999999994</v>
      </c>
    </row>
    <row r="15" spans="2:13" x14ac:dyDescent="0.25">
      <c r="B15" s="12">
        <v>2015</v>
      </c>
      <c r="C15" s="11">
        <v>8010.933</v>
      </c>
      <c r="D15" s="6">
        <f t="shared" si="0"/>
        <v>572.20950000000005</v>
      </c>
    </row>
    <row r="16" spans="2:13" x14ac:dyDescent="0.25">
      <c r="B16" s="12">
        <v>2016</v>
      </c>
      <c r="C16" s="11">
        <v>8208.52</v>
      </c>
      <c r="D16" s="6">
        <f t="shared" si="0"/>
        <v>586.32285714285717</v>
      </c>
    </row>
    <row r="17" spans="2:13" x14ac:dyDescent="0.25">
      <c r="B17" s="12">
        <v>2017</v>
      </c>
      <c r="C17" s="11">
        <v>8522</v>
      </c>
      <c r="D17" s="6">
        <f>C17/14</f>
        <v>608.71428571428567</v>
      </c>
    </row>
    <row r="18" spans="2:13" x14ac:dyDescent="0.25">
      <c r="B18" s="12">
        <v>2018</v>
      </c>
      <c r="C18" s="11">
        <v>8870.9</v>
      </c>
      <c r="D18" s="6">
        <f t="shared" si="0"/>
        <v>633.63571428571424</v>
      </c>
    </row>
    <row r="19" spans="2:13" x14ac:dyDescent="0.25">
      <c r="B19" s="12">
        <v>2019</v>
      </c>
      <c r="C19" s="11">
        <v>9009.2000000000007</v>
      </c>
      <c r="D19" s="6">
        <f t="shared" si="0"/>
        <v>643.51428571428573</v>
      </c>
    </row>
    <row r="20" spans="2:13" x14ac:dyDescent="0.25">
      <c r="B20" s="12">
        <v>2020</v>
      </c>
      <c r="C20" s="11">
        <v>9626</v>
      </c>
      <c r="D20" s="6">
        <f>C20/14</f>
        <v>687.57142857142856</v>
      </c>
    </row>
    <row r="21" spans="2:13" x14ac:dyDescent="0.25">
      <c r="B21" s="12">
        <v>2021</v>
      </c>
      <c r="C21" s="11">
        <v>9535.2000000000007</v>
      </c>
      <c r="D21" s="6">
        <f>C21/14</f>
        <v>681.08571428571429</v>
      </c>
    </row>
    <row r="22" spans="2:13" x14ac:dyDescent="0.25">
      <c r="B22" s="12">
        <v>2022</v>
      </c>
      <c r="C22" s="11">
        <v>10088.129999999999</v>
      </c>
      <c r="D22" s="6">
        <f>C22/14</f>
        <v>720.58071428571418</v>
      </c>
    </row>
    <row r="24" spans="2:13" x14ac:dyDescent="0.25">
      <c r="C24" s="10"/>
    </row>
    <row r="26" spans="2:13" x14ac:dyDescent="0.25">
      <c r="B26" s="16" t="s">
        <v>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2:13" x14ac:dyDescent="0.25">
      <c r="B27" s="17" t="s">
        <v>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2:13" x14ac:dyDescent="0.25">
      <c r="B28" s="8" t="s">
        <v>6</v>
      </c>
    </row>
    <row r="31" spans="2:13" x14ac:dyDescent="0.25">
      <c r="B31" s="2"/>
    </row>
    <row r="32" spans="2:13" x14ac:dyDescent="0.25">
      <c r="B32" s="3"/>
    </row>
    <row r="33" spans="2:13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 ht="19.95" customHeight="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2:13" ht="52.2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2:13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1" spans="2:13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2:13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3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5" spans="2:13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53" spans="2:17" x14ac:dyDescent="0.25">
      <c r="B53" s="1" t="str" cm="1">
        <f t="array" ref="B53:Q54">TRANSPOSE(C7:D22)</f>
        <v>Umbral (€/año)</v>
      </c>
      <c r="C53" s="1">
        <v>8379.44</v>
      </c>
      <c r="D53" s="1">
        <v>8876.8279999999995</v>
      </c>
      <c r="E53" s="1">
        <v>8763.0720000000001</v>
      </c>
      <c r="F53" s="1">
        <v>8357.6736000000001</v>
      </c>
      <c r="G53" s="1">
        <v>8320.68</v>
      </c>
      <c r="H53" s="1">
        <v>8114.16</v>
      </c>
      <c r="I53" s="1">
        <v>7961.2539999999999</v>
      </c>
      <c r="J53" s="1">
        <v>8010.933</v>
      </c>
      <c r="K53" s="1">
        <v>8208.52</v>
      </c>
      <c r="L53" s="1">
        <v>8522</v>
      </c>
      <c r="M53" s="1">
        <v>8870.9</v>
      </c>
      <c r="N53" s="1">
        <v>9009.2000000000007</v>
      </c>
      <c r="O53" s="1">
        <v>9626</v>
      </c>
      <c r="P53" s="1">
        <v>9535.2000000000007</v>
      </c>
      <c r="Q53" s="1">
        <v>10088.129999999999</v>
      </c>
    </row>
    <row r="54" spans="2:17" x14ac:dyDescent="0.25">
      <c r="B54" s="1" t="str">
        <v>Umbral (€/mes 14 pagas)</v>
      </c>
      <c r="C54" s="1">
        <v>598.53142857142859</v>
      </c>
      <c r="D54" s="1">
        <v>634.05914285714277</v>
      </c>
      <c r="E54" s="1">
        <v>625.93371428571425</v>
      </c>
      <c r="F54" s="1">
        <v>596.97668571428574</v>
      </c>
      <c r="G54" s="1">
        <v>594.33428571428578</v>
      </c>
      <c r="H54" s="1">
        <v>579.58285714285716</v>
      </c>
      <c r="I54" s="1">
        <v>568.66099999999994</v>
      </c>
      <c r="J54" s="1">
        <v>572.20950000000005</v>
      </c>
      <c r="K54" s="1">
        <v>586.32285714285717</v>
      </c>
      <c r="L54" s="1">
        <v>608.71428571428567</v>
      </c>
      <c r="M54" s="1">
        <v>633.63571428571424</v>
      </c>
      <c r="N54" s="1">
        <v>643.51428571428573</v>
      </c>
      <c r="O54" s="1">
        <v>687.57142857142856</v>
      </c>
      <c r="P54" s="1">
        <v>681.08571428571429</v>
      </c>
      <c r="Q54" s="1">
        <v>720.58071428571418</v>
      </c>
    </row>
  </sheetData>
  <mergeCells count="13">
    <mergeCell ref="B4:M4"/>
    <mergeCell ref="B5:M5"/>
    <mergeCell ref="B43:M43"/>
    <mergeCell ref="B45:M45"/>
    <mergeCell ref="B33:M33"/>
    <mergeCell ref="B34:M34"/>
    <mergeCell ref="B35:M35"/>
    <mergeCell ref="B38:M38"/>
    <mergeCell ref="B26:M26"/>
    <mergeCell ref="B27:M27"/>
    <mergeCell ref="B39:M39"/>
    <mergeCell ref="B41:M41"/>
    <mergeCell ref="B42:M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A86D-0638-4E69-922E-DAF1BF0965AD}">
  <dimension ref="A1:H1"/>
  <sheetViews>
    <sheetView topLeftCell="A4" workbookViewId="0">
      <selection sqref="A1:H1048576"/>
    </sheetView>
  </sheetViews>
  <sheetFormatPr baseColWidth="10" defaultColWidth="11" defaultRowHeight="13.8" x14ac:dyDescent="0.25"/>
  <cols>
    <col min="1" max="8" width="11" style="19"/>
  </cols>
  <sheetData/>
  <mergeCells count="1">
    <mergeCell ref="A1:H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2020-12-23T23:23:41Z</dcterms:created>
  <dcterms:modified xsi:type="dcterms:W3CDTF">2024-01-29T08:57:15Z</dcterms:modified>
  <cp:category/>
  <cp:contentStatus/>
</cp:coreProperties>
</file>